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980" windowHeight="8580"/>
  </bookViews>
  <sheets>
    <sheet name="Sheet1" sheetId="1" r:id="rId1"/>
    <sheet name="Sheet2" sheetId="2" r:id="rId2"/>
    <sheet name="Sheet3" sheetId="3" r:id="rId3"/>
  </sheets>
  <definedNames>
    <definedName name="solver_adj" localSheetId="0" hidden="1">Sheet1!$C$21:$H$21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Sheet1!$J$23</definedName>
    <definedName name="solver_lhs2" localSheetId="0" hidden="1">Sheet1!$J$24:$J$25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nwt" localSheetId="0" hidden="1">1</definedName>
    <definedName name="solver_opt" localSheetId="0" hidden="1">Sheet1!$J$26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3</definedName>
    <definedName name="solver_rhs1" localSheetId="0" hidden="1">Sheet1!$I$23</definedName>
    <definedName name="solver_rhs2" localSheetId="0" hidden="1">Sheet1!$I$24:$I$25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45621"/>
</workbook>
</file>

<file path=xl/calcChain.xml><?xml version="1.0" encoding="utf-8"?>
<calcChain xmlns="http://schemas.openxmlformats.org/spreadsheetml/2006/main">
  <c r="E17" i="1" l="1"/>
  <c r="D17" i="1"/>
  <c r="C17" i="1"/>
  <c r="E16" i="1"/>
  <c r="D16" i="1"/>
  <c r="C16" i="1"/>
  <c r="E15" i="1"/>
  <c r="D15" i="1"/>
  <c r="C15" i="1"/>
  <c r="E14" i="1"/>
  <c r="D14" i="1"/>
  <c r="C14" i="1"/>
  <c r="E13" i="1"/>
  <c r="D13" i="1"/>
  <c r="C13" i="1"/>
  <c r="J26" i="1"/>
  <c r="J25" i="1"/>
  <c r="J24" i="1"/>
  <c r="J23" i="1"/>
  <c r="C18" i="1"/>
  <c r="E12" i="1"/>
  <c r="D12" i="1"/>
  <c r="G12" i="1" l="1"/>
  <c r="G18" i="1"/>
  <c r="G17" i="1"/>
  <c r="G16" i="1"/>
  <c r="G15" i="1"/>
  <c r="G14" i="1"/>
  <c r="G13" i="1"/>
</calcChain>
</file>

<file path=xl/sharedStrings.xml><?xml version="1.0" encoding="utf-8"?>
<sst xmlns="http://schemas.openxmlformats.org/spreadsheetml/2006/main" count="43" uniqueCount="24">
  <si>
    <t>Y</t>
  </si>
  <si>
    <t>x1</t>
  </si>
  <si>
    <t>x2</t>
  </si>
  <si>
    <t>DMU1</t>
  </si>
  <si>
    <t>DMU2</t>
  </si>
  <si>
    <t>DMU3</t>
  </si>
  <si>
    <t>DMU4</t>
  </si>
  <si>
    <t>DMU5</t>
  </si>
  <si>
    <t>Target</t>
  </si>
  <si>
    <t>u</t>
  </si>
  <si>
    <t>v1</t>
  </si>
  <si>
    <t>v2</t>
  </si>
  <si>
    <t>max</t>
  </si>
  <si>
    <t>LHS</t>
  </si>
  <si>
    <t>RHS</t>
  </si>
  <si>
    <t>sign</t>
  </si>
  <si>
    <t>=</t>
  </si>
  <si>
    <t>&lt;=</t>
  </si>
  <si>
    <t>DMU#</t>
  </si>
  <si>
    <t>i</t>
  </si>
  <si>
    <t>min</t>
  </si>
  <si>
    <t>&gt;=</t>
  </si>
  <si>
    <t>Primal</t>
  </si>
  <si>
    <t>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</si>
</sst>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A4" workbookViewId="0">
      <selection activeCell="A22" sqref="A22"/>
    </sheetView>
  </sheetViews>
  <sheetFormatPr defaultRowHeight="14.25" x14ac:dyDescent="0.2"/>
  <cols>
    <col min="8" max="8" width="9" customWidth="1"/>
  </cols>
  <sheetData>
    <row r="1" spans="1:8" x14ac:dyDescent="0.2">
      <c r="B1" t="s">
        <v>18</v>
      </c>
      <c r="C1" t="s">
        <v>0</v>
      </c>
      <c r="D1" t="s">
        <v>1</v>
      </c>
      <c r="E1" t="s">
        <v>2</v>
      </c>
    </row>
    <row r="2" spans="1:8" x14ac:dyDescent="0.2">
      <c r="B2">
        <v>1</v>
      </c>
      <c r="C2">
        <v>1</v>
      </c>
      <c r="D2">
        <v>2</v>
      </c>
      <c r="E2">
        <v>5</v>
      </c>
    </row>
    <row r="3" spans="1:8" x14ac:dyDescent="0.2">
      <c r="B3">
        <v>2</v>
      </c>
      <c r="C3">
        <v>2</v>
      </c>
      <c r="D3">
        <v>2</v>
      </c>
      <c r="E3">
        <v>4</v>
      </c>
    </row>
    <row r="4" spans="1:8" x14ac:dyDescent="0.2">
      <c r="B4">
        <v>3</v>
      </c>
      <c r="C4">
        <v>3</v>
      </c>
      <c r="D4">
        <v>6</v>
      </c>
      <c r="E4">
        <v>6</v>
      </c>
    </row>
    <row r="5" spans="1:8" x14ac:dyDescent="0.2">
      <c r="B5">
        <v>4</v>
      </c>
      <c r="C5">
        <v>1</v>
      </c>
      <c r="D5">
        <v>3</v>
      </c>
      <c r="E5">
        <v>2</v>
      </c>
    </row>
    <row r="6" spans="1:8" x14ac:dyDescent="0.2">
      <c r="B6">
        <v>5</v>
      </c>
      <c r="C6">
        <v>2</v>
      </c>
      <c r="D6">
        <v>6</v>
      </c>
      <c r="E6">
        <v>2</v>
      </c>
    </row>
    <row r="10" spans="1:8" x14ac:dyDescent="0.2">
      <c r="A10" t="s">
        <v>22</v>
      </c>
      <c r="B10" s="2">
        <v>3</v>
      </c>
      <c r="C10" s="1">
        <v>0.49999999999999994</v>
      </c>
      <c r="D10" s="1">
        <v>0.49999999999999994</v>
      </c>
      <c r="E10" s="1">
        <v>0</v>
      </c>
    </row>
    <row r="11" spans="1:8" x14ac:dyDescent="0.2">
      <c r="B11" t="s">
        <v>19</v>
      </c>
      <c r="C11" t="s">
        <v>9</v>
      </c>
      <c r="D11" t="s">
        <v>10</v>
      </c>
      <c r="E11" t="s">
        <v>11</v>
      </c>
      <c r="F11" t="s">
        <v>14</v>
      </c>
      <c r="G11" t="s">
        <v>13</v>
      </c>
      <c r="H11" t="s">
        <v>15</v>
      </c>
    </row>
    <row r="12" spans="1:8" x14ac:dyDescent="0.2">
      <c r="B12" t="s">
        <v>8</v>
      </c>
      <c r="C12">
        <v>0</v>
      </c>
      <c r="D12" s="2">
        <f>VLOOKUP(B10,B2:E6,3)</f>
        <v>6</v>
      </c>
      <c r="E12" s="2">
        <f>VLOOKUP(B10,B2:E6,4)</f>
        <v>6</v>
      </c>
      <c r="F12">
        <v>1</v>
      </c>
      <c r="G12">
        <f>C12*C$10+D12*D$10+E12*E$10</f>
        <v>2.9999999999999996</v>
      </c>
      <c r="H12" s="3" t="s">
        <v>16</v>
      </c>
    </row>
    <row r="13" spans="1:8" x14ac:dyDescent="0.2">
      <c r="B13" t="s">
        <v>3</v>
      </c>
      <c r="C13">
        <f>C2</f>
        <v>1</v>
      </c>
      <c r="D13">
        <f>-D2</f>
        <v>-2</v>
      </c>
      <c r="E13">
        <f>-E2</f>
        <v>-5</v>
      </c>
      <c r="F13">
        <v>0</v>
      </c>
      <c r="G13">
        <f>C13*C$10+D13*D$10+E13*E$10</f>
        <v>-0.49999999999999994</v>
      </c>
      <c r="H13" s="3" t="s">
        <v>17</v>
      </c>
    </row>
    <row r="14" spans="1:8" x14ac:dyDescent="0.2">
      <c r="B14" t="s">
        <v>4</v>
      </c>
      <c r="C14">
        <f t="shared" ref="C14:C17" si="0">C3</f>
        <v>2</v>
      </c>
      <c r="D14">
        <f t="shared" ref="D14:E14" si="1">-D3</f>
        <v>-2</v>
      </c>
      <c r="E14">
        <f t="shared" si="1"/>
        <v>-4</v>
      </c>
      <c r="F14">
        <v>0</v>
      </c>
      <c r="G14">
        <f t="shared" ref="G14:G18" si="2">C14*C$10+D14*D$10+E14*E$10</f>
        <v>0</v>
      </c>
      <c r="H14" s="3" t="s">
        <v>17</v>
      </c>
    </row>
    <row r="15" spans="1:8" x14ac:dyDescent="0.2">
      <c r="B15" t="s">
        <v>5</v>
      </c>
      <c r="C15">
        <f t="shared" si="0"/>
        <v>3</v>
      </c>
      <c r="D15">
        <f t="shared" ref="D15:E15" si="3">-D4</f>
        <v>-6</v>
      </c>
      <c r="E15">
        <f t="shared" si="3"/>
        <v>-6</v>
      </c>
      <c r="F15">
        <v>0</v>
      </c>
      <c r="G15">
        <f t="shared" si="2"/>
        <v>-1.4999999999999998</v>
      </c>
      <c r="H15" s="3" t="s">
        <v>17</v>
      </c>
    </row>
    <row r="16" spans="1:8" x14ac:dyDescent="0.2">
      <c r="B16" t="s">
        <v>6</v>
      </c>
      <c r="C16">
        <f t="shared" si="0"/>
        <v>1</v>
      </c>
      <c r="D16">
        <f t="shared" ref="D16:E16" si="4">-D5</f>
        <v>-3</v>
      </c>
      <c r="E16">
        <f t="shared" si="4"/>
        <v>-2</v>
      </c>
      <c r="F16">
        <v>0</v>
      </c>
      <c r="G16">
        <f t="shared" si="2"/>
        <v>-0.99999999999999978</v>
      </c>
      <c r="H16" s="3" t="s">
        <v>17</v>
      </c>
    </row>
    <row r="17" spans="1:11" x14ac:dyDescent="0.2">
      <c r="B17" t="s">
        <v>7</v>
      </c>
      <c r="C17">
        <f t="shared" si="0"/>
        <v>2</v>
      </c>
      <c r="D17">
        <f t="shared" ref="D17:E17" si="5">-D6</f>
        <v>-6</v>
      </c>
      <c r="E17">
        <f t="shared" si="5"/>
        <v>-2</v>
      </c>
      <c r="F17">
        <v>0</v>
      </c>
      <c r="G17">
        <f t="shared" si="2"/>
        <v>-1.9999999999999996</v>
      </c>
      <c r="H17" s="3" t="s">
        <v>17</v>
      </c>
    </row>
    <row r="18" spans="1:11" x14ac:dyDescent="0.2">
      <c r="B18" t="s">
        <v>12</v>
      </c>
      <c r="C18" s="2">
        <f>VLOOKUP(B10,B2:E6,2)</f>
        <v>3</v>
      </c>
      <c r="D18">
        <v>0</v>
      </c>
      <c r="E18">
        <v>0</v>
      </c>
      <c r="G18" s="1">
        <f t="shared" si="2"/>
        <v>1.4999999999999998</v>
      </c>
    </row>
    <row r="21" spans="1:11" x14ac:dyDescent="0.2">
      <c r="A21" t="s">
        <v>23</v>
      </c>
      <c r="C21" s="1">
        <v>0.83333333333333326</v>
      </c>
      <c r="D21" s="1">
        <v>0</v>
      </c>
      <c r="E21" s="1">
        <v>1</v>
      </c>
      <c r="F21" s="1">
        <v>0</v>
      </c>
      <c r="G21" s="1">
        <v>0</v>
      </c>
      <c r="H21" s="1">
        <v>0.5</v>
      </c>
    </row>
    <row r="22" spans="1:11" x14ac:dyDescent="0.2">
      <c r="B22" t="s">
        <v>19</v>
      </c>
      <c r="C22" t="s">
        <v>8</v>
      </c>
      <c r="D22" t="s">
        <v>3</v>
      </c>
      <c r="E22" t="s">
        <v>4</v>
      </c>
      <c r="F22" t="s">
        <v>5</v>
      </c>
      <c r="G22" t="s">
        <v>6</v>
      </c>
      <c r="H22" t="s">
        <v>7</v>
      </c>
      <c r="I22" t="s">
        <v>14</v>
      </c>
      <c r="J22" t="s">
        <v>13</v>
      </c>
      <c r="K22" t="s">
        <v>15</v>
      </c>
    </row>
    <row r="23" spans="1:11" x14ac:dyDescent="0.2">
      <c r="B23" t="s">
        <v>9</v>
      </c>
      <c r="C23">
        <v>0</v>
      </c>
      <c r="D23">
        <v>1</v>
      </c>
      <c r="E23">
        <v>2</v>
      </c>
      <c r="F23">
        <v>3</v>
      </c>
      <c r="G23">
        <v>1</v>
      </c>
      <c r="H23">
        <v>2</v>
      </c>
      <c r="I23">
        <v>3</v>
      </c>
      <c r="J23">
        <f>C23*C$21+D23*D$21+E23*E$21+F23*F$21+G23*G$21+H23*H$21</f>
        <v>3</v>
      </c>
      <c r="K23" s="3" t="s">
        <v>16</v>
      </c>
    </row>
    <row r="24" spans="1:11" x14ac:dyDescent="0.2">
      <c r="B24" t="s">
        <v>10</v>
      </c>
      <c r="C24">
        <v>6</v>
      </c>
      <c r="D24">
        <v>-2</v>
      </c>
      <c r="E24">
        <v>-2</v>
      </c>
      <c r="F24">
        <v>-6</v>
      </c>
      <c r="G24">
        <v>-3</v>
      </c>
      <c r="H24">
        <v>-6</v>
      </c>
      <c r="I24">
        <v>0</v>
      </c>
      <c r="J24">
        <f t="shared" ref="J24:J26" si="6">C24*C$21+D24*D$21+E24*E$21+F24*F$21+G24*G$21+H24*H$21</f>
        <v>0</v>
      </c>
      <c r="K24" t="s">
        <v>21</v>
      </c>
    </row>
    <row r="25" spans="1:11" x14ac:dyDescent="0.2">
      <c r="B25" t="s">
        <v>11</v>
      </c>
      <c r="C25">
        <v>6</v>
      </c>
      <c r="D25">
        <v>-5</v>
      </c>
      <c r="E25">
        <v>-4</v>
      </c>
      <c r="F25">
        <v>-6</v>
      </c>
      <c r="G25">
        <v>-2</v>
      </c>
      <c r="H25">
        <v>-2</v>
      </c>
      <c r="I25">
        <v>0</v>
      </c>
      <c r="J25">
        <f t="shared" si="6"/>
        <v>0</v>
      </c>
      <c r="K25" t="s">
        <v>21</v>
      </c>
    </row>
    <row r="26" spans="1:11" x14ac:dyDescent="0.2">
      <c r="B26" t="s">
        <v>20</v>
      </c>
      <c r="C26">
        <v>1</v>
      </c>
      <c r="D26">
        <v>0</v>
      </c>
      <c r="E26">
        <v>0</v>
      </c>
      <c r="F26">
        <v>0</v>
      </c>
      <c r="G26">
        <v>0</v>
      </c>
      <c r="H26">
        <v>0</v>
      </c>
      <c r="J26" s="1">
        <f t="shared" si="6"/>
        <v>0.83333333333333326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2014-08-27T16:44:43Z</dcterms:created>
  <dcterms:modified xsi:type="dcterms:W3CDTF">2016-08-31T10:31:48Z</dcterms:modified>
</cp:coreProperties>
</file>